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15315" windowHeight="7695" activeTab="0"/>
  </bookViews>
  <sheets>
    <sheet name="Feuil1" sheetId="1" r:id="rId1"/>
  </sheets>
  <definedNames>
    <definedName name="_xlnm.Print_Area" localSheetId="0">'Feuil1'!$A$1:$N$45</definedName>
  </definedNames>
  <calcPr fullCalcOnLoad="1"/>
</workbook>
</file>

<file path=xl/comments1.xml><?xml version="1.0" encoding="utf-8"?>
<comments xmlns="http://schemas.openxmlformats.org/spreadsheetml/2006/main">
  <authors>
    <author>Pascal</author>
  </authors>
  <commentList>
    <comment ref="F8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2677 membres 2016
2889 membres 2017
2899 membres 2018
2792 membres 2019
2546 membres 2020
2350 membres 2021
2300 budget 2022
</t>
        </r>
      </text>
    </comment>
    <comment ref="F9" authorId="0">
      <text>
        <r>
          <rPr>
            <b/>
            <sz val="9"/>
            <rFont val="Tahoma"/>
            <family val="2"/>
          </rPr>
          <t>Pascal:</t>
        </r>
        <r>
          <rPr>
            <sz val="9"/>
            <rFont val="Tahoma"/>
            <family val="2"/>
          </rPr>
          <t xml:space="preserve">
2742 leden 2016
2615 leden 2017
2560 leden 2018
2508 leden 2019
2436 leden 2020
2437 leden 2021
2400 begroot 2022
</t>
        </r>
      </text>
    </comment>
    <comment ref="E10" authorId="0">
      <text>
        <r>
          <rPr>
            <sz val="9"/>
            <rFont val="Tahoma"/>
            <family val="2"/>
          </rPr>
          <t xml:space="preserve">Bijdragen voor 2021 :
AAM is 7.444,65 €
VML is 7.466,10 €
</t>
        </r>
      </text>
    </comment>
  </commentList>
</comments>
</file>

<file path=xl/sharedStrings.xml><?xml version="1.0" encoding="utf-8"?>
<sst xmlns="http://schemas.openxmlformats.org/spreadsheetml/2006/main" count="81" uniqueCount="73">
  <si>
    <t>à budgétiser</t>
  </si>
  <si>
    <t>Réalisé</t>
  </si>
  <si>
    <t>te begroten</t>
  </si>
  <si>
    <t>Stand</t>
  </si>
  <si>
    <t>Secretariaat - Secrétariat</t>
  </si>
  <si>
    <t xml:space="preserve">Cotisations AAM-VML Bijdragen  </t>
  </si>
  <si>
    <t>Entretien réparation matériel - Onderhoud herstelling materiaal</t>
  </si>
  <si>
    <t>AAM (*)</t>
  </si>
  <si>
    <t>Internet-Site-Domaine - Internet-Site-Domein</t>
  </si>
  <si>
    <t>VML (*)</t>
  </si>
  <si>
    <t>Frais de bureau - Bureaukosten</t>
  </si>
  <si>
    <t xml:space="preserve">Intérêts - Intresten </t>
  </si>
  <si>
    <t>Timbres - Postwaarden</t>
  </si>
  <si>
    <t>Boîte aux lettres rue Montoyerstraat brievenbus</t>
  </si>
  <si>
    <t>Frais Bancaires - Bankkosten</t>
  </si>
  <si>
    <t xml:space="preserve">Moniteur - Staatsblad (ASBL - VZW) </t>
  </si>
  <si>
    <t xml:space="preserve">Frais dépl. Conseil - Verpl.kosten beheerraad </t>
  </si>
  <si>
    <t xml:space="preserve">Assurance admin. - Verzekering  </t>
  </si>
  <si>
    <t>Délégation CIAM afgevaardigden</t>
  </si>
  <si>
    <t>Déplac. réunions ACRB - KBAC verpl. vergad.</t>
  </si>
  <si>
    <t>Balans - Bilan</t>
  </si>
  <si>
    <t>inkomsten</t>
  </si>
  <si>
    <t>dépenses</t>
  </si>
  <si>
    <t>recettes</t>
  </si>
  <si>
    <t>uitgaven</t>
  </si>
  <si>
    <t>Sport</t>
  </si>
  <si>
    <t>Impressions - Drukwerken (coord)</t>
  </si>
  <si>
    <t>Compte ING rekening</t>
  </si>
  <si>
    <t>Achat matériel &amp; divers  - Aankoop materiaal (coord)</t>
  </si>
  <si>
    <t>Compte épargne ING Spaarrekening</t>
  </si>
  <si>
    <t>Timbres  - Postwaarden (coord + cs)</t>
  </si>
  <si>
    <t>Déplac. réunions CS - SC verpl. vergad.</t>
  </si>
  <si>
    <t xml:space="preserve">       =  Coût T.M. - Budgétisé - Réalisé</t>
  </si>
  <si>
    <t xml:space="preserve">Coût T.M. - Kosten T.M.  </t>
  </si>
  <si>
    <t>Réception - Receptie</t>
  </si>
  <si>
    <t>Divers</t>
  </si>
  <si>
    <t>(**) = voir annexes - zie bijlagen (verso)</t>
  </si>
  <si>
    <t>Budget</t>
  </si>
  <si>
    <t xml:space="preserve">Gravure - Grav. </t>
  </si>
  <si>
    <t>41-42</t>
  </si>
  <si>
    <t xml:space="preserve">Location salles - Zaalhuur </t>
  </si>
  <si>
    <t>Begroting</t>
  </si>
  <si>
    <t>Vertegenwoordiging  - Représentation</t>
  </si>
  <si>
    <t>Internat. wedstrijden / Compétitions internat. (**)</t>
  </si>
  <si>
    <t>Délégation EMFU afgevaardigden</t>
  </si>
  <si>
    <t>Gratification Coord. et équipes - Tegemoetkoming Coord. en Ploegen</t>
  </si>
  <si>
    <t>Recettes - Inkomsten</t>
  </si>
  <si>
    <t>Dépenses - Uitgaven</t>
  </si>
  <si>
    <t>Solde - Saldo</t>
  </si>
  <si>
    <t>Beheerraad - Conseil d'administration</t>
  </si>
  <si>
    <t>Allerlei - Divers</t>
  </si>
  <si>
    <t>Compte sport ING Sportrekening</t>
  </si>
  <si>
    <t>Frais de réunions - Vergad. Kosten + Salles - zaal</t>
  </si>
  <si>
    <t>Frais réunions - vergaderingenkosten + Salles - zaal</t>
  </si>
  <si>
    <t>Prélèv. Fonds propres - Voorafname eigen fondsen</t>
  </si>
  <si>
    <t>(**) = Kosten T.M. - Begroot - Huidige stand</t>
  </si>
  <si>
    <t>Uitgaven</t>
  </si>
  <si>
    <t>Dépenses</t>
  </si>
  <si>
    <t>Inkomsten</t>
  </si>
  <si>
    <t>Recettes</t>
  </si>
  <si>
    <t>Eindresultaat - Resultat final</t>
  </si>
  <si>
    <t>Sportrekening ING - Compte sport ING</t>
  </si>
  <si>
    <t>Saldo ING rekeningen - Solde Comptes ING</t>
  </si>
  <si>
    <t>ACRB - KBAC</t>
  </si>
  <si>
    <t>Cotisation ACRB - KBAC Bijdrage</t>
  </si>
  <si>
    <t>Report fonds sportif - overdracht sportfonds 2020 **</t>
  </si>
  <si>
    <t>Résultat (profit/perte) - Resultaat (winst/verlies)</t>
  </si>
  <si>
    <t>31.12.2020</t>
  </si>
  <si>
    <t>BML Balans 2021 - Begroting 2022 - LBA Bilan 2021 - Budget 2022</t>
  </si>
  <si>
    <t>Report fonds sportif - overdracht sportfonds 2021 **</t>
  </si>
  <si>
    <t>Parti report fonds sportif - Gedeelte overgedragen sportfonds 2020 **</t>
  </si>
  <si>
    <t>(*)  3,50 €/mbr 2021/2022</t>
  </si>
  <si>
    <t>31.12.2021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</si>
</sst>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_-* #,##0.00\ _€_-;\-* #,##0.00\ _€_-;_-* \-??\ _€_-;_-@_-"/>
    <numFmt numFmtId="189" formatCode="_-* #,##0\ _F_B_-;\-* #,##0\ _F_B_-;_-* \-??\ _F_B_-;_-@_-"/>
    <numFmt numFmtId="190" formatCode="_-* #,##0.00\ _F_B_-;\-* #,##0.00\ _F_B_-;_-* \-??\ _F_B_-;_-@_-"/>
    <numFmt numFmtId="191" formatCode="#,##0.00_ ;[Red]\-#,##0.00\ 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</numFmts>
  <fonts count="56">
    <font>
      <sz val="9"/>
      <name val="Tahoma"/>
      <family val="2"/>
    </font>
    <font>
      <sz val="10"/>
      <name val="Arial"/>
      <family val="0"/>
    </font>
    <font>
      <sz val="9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u val="single"/>
      <sz val="9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u val="single"/>
      <sz val="1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6"/>
      <color rgb="FF0070C0"/>
      <name val="Times New Roman"/>
      <family val="1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88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 indent="2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9" fontId="9" fillId="0" borderId="0" xfId="44" applyNumberFormat="1" applyFont="1" applyFill="1" applyBorder="1" applyAlignment="1" applyProtection="1">
      <alignment horizontal="left" indent="1"/>
      <protection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 applyProtection="1">
      <alignment horizontal="left"/>
      <protection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190" fontId="13" fillId="0" borderId="0" xfId="44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190" fontId="2" fillId="0" borderId="0" xfId="44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 vertical="center" wrapText="1"/>
    </xf>
    <xf numFmtId="190" fontId="1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44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/>
    </xf>
    <xf numFmtId="19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0" fontId="13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91" fontId="13" fillId="0" borderId="2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11" fillId="0" borderId="2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4" fontId="2" fillId="34" borderId="30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indent="14"/>
      <protection/>
    </xf>
    <xf numFmtId="4" fontId="2" fillId="0" borderId="10" xfId="44" applyNumberFormat="1" applyFont="1" applyFill="1" applyBorder="1" applyAlignment="1" applyProtection="1">
      <alignment horizontal="right" indent="1"/>
      <protection/>
    </xf>
    <xf numFmtId="4" fontId="2" fillId="0" borderId="32" xfId="0" applyNumberFormat="1" applyFont="1" applyFill="1" applyBorder="1" applyAlignment="1">
      <alignment horizontal="right" indent="1"/>
    </xf>
    <xf numFmtId="4" fontId="2" fillId="0" borderId="33" xfId="0" applyNumberFormat="1" applyFont="1" applyFill="1" applyBorder="1" applyAlignment="1">
      <alignment horizontal="right" indent="1"/>
    </xf>
    <xf numFmtId="4" fontId="2" fillId="0" borderId="34" xfId="0" applyNumberFormat="1" applyFont="1" applyFill="1" applyBorder="1" applyAlignment="1">
      <alignment horizontal="right" indent="1"/>
    </xf>
    <xf numFmtId="4" fontId="14" fillId="33" borderId="35" xfId="0" applyNumberFormat="1" applyFont="1" applyFill="1" applyBorder="1" applyAlignment="1">
      <alignment horizontal="right" indent="1"/>
    </xf>
    <xf numFmtId="4" fontId="2" fillId="0" borderId="36" xfId="0" applyNumberFormat="1" applyFont="1" applyFill="1" applyBorder="1" applyAlignment="1">
      <alignment horizontal="right" indent="1"/>
    </xf>
    <xf numFmtId="4" fontId="13" fillId="0" borderId="37" xfId="0" applyNumberFormat="1" applyFont="1" applyFill="1" applyBorder="1" applyAlignment="1">
      <alignment horizontal="right" indent="1"/>
    </xf>
    <xf numFmtId="4" fontId="13" fillId="0" borderId="38" xfId="0" applyNumberFormat="1" applyFont="1" applyFill="1" applyBorder="1" applyAlignment="1">
      <alignment horizontal="right" indent="1"/>
    </xf>
    <xf numFmtId="4" fontId="13" fillId="0" borderId="39" xfId="0" applyNumberFormat="1" applyFont="1" applyFill="1" applyBorder="1" applyAlignment="1">
      <alignment horizontal="right" indent="1"/>
    </xf>
    <xf numFmtId="4" fontId="13" fillId="0" borderId="27" xfId="0" applyNumberFormat="1" applyFont="1" applyFill="1" applyBorder="1" applyAlignment="1">
      <alignment horizontal="right" indent="1"/>
    </xf>
    <xf numFmtId="4" fontId="13" fillId="0" borderId="40" xfId="0" applyNumberFormat="1" applyFont="1" applyFill="1" applyBorder="1" applyAlignment="1">
      <alignment horizontal="right" indent="1"/>
    </xf>
    <xf numFmtId="4" fontId="2" fillId="0" borderId="10" xfId="0" applyNumberFormat="1" applyFont="1" applyFill="1" applyBorder="1" applyAlignment="1">
      <alignment horizontal="right" vertical="center" indent="1"/>
    </xf>
    <xf numFmtId="4" fontId="2" fillId="0" borderId="23" xfId="44" applyNumberFormat="1" applyFont="1" applyFill="1" applyBorder="1" applyAlignment="1" applyProtection="1">
      <alignment horizontal="right" indent="1"/>
      <protection/>
    </xf>
    <xf numFmtId="4" fontId="2" fillId="0" borderId="20" xfId="44" applyNumberFormat="1" applyFont="1" applyFill="1" applyBorder="1" applyAlignment="1" applyProtection="1">
      <alignment horizontal="right" indent="1"/>
      <protection/>
    </xf>
    <xf numFmtId="4" fontId="2" fillId="0" borderId="41" xfId="44" applyNumberFormat="1" applyFont="1" applyFill="1" applyBorder="1" applyAlignment="1" applyProtection="1">
      <alignment horizontal="right" indent="1"/>
      <protection/>
    </xf>
    <xf numFmtId="4" fontId="2" fillId="0" borderId="42" xfId="44" applyNumberFormat="1" applyFont="1" applyFill="1" applyBorder="1" applyAlignment="1" applyProtection="1">
      <alignment horizontal="right" indent="1"/>
      <protection/>
    </xf>
    <xf numFmtId="4" fontId="2" fillId="0" borderId="41" xfId="0" applyNumberFormat="1" applyFont="1" applyFill="1" applyBorder="1" applyAlignment="1">
      <alignment horizontal="right" indent="1"/>
    </xf>
    <xf numFmtId="4" fontId="2" fillId="0" borderId="43" xfId="44" applyNumberFormat="1" applyFont="1" applyFill="1" applyBorder="1" applyAlignment="1" applyProtection="1">
      <alignment horizontal="right" indent="1"/>
      <protection/>
    </xf>
    <xf numFmtId="4" fontId="2" fillId="0" borderId="43" xfId="0" applyNumberFormat="1" applyFont="1" applyFill="1" applyBorder="1" applyAlignment="1">
      <alignment horizontal="right" indent="1"/>
    </xf>
    <xf numFmtId="4" fontId="2" fillId="0" borderId="10" xfId="0" applyNumberFormat="1" applyFont="1" applyFill="1" applyBorder="1" applyAlignment="1">
      <alignment horizontal="right" indent="1"/>
    </xf>
    <xf numFmtId="4" fontId="2" fillId="0" borderId="43" xfId="44" applyNumberFormat="1" applyFont="1" applyFill="1" applyBorder="1" applyAlignment="1" applyProtection="1" quotePrefix="1">
      <alignment horizontal="right" indent="1"/>
      <protection/>
    </xf>
    <xf numFmtId="49" fontId="13" fillId="0" borderId="4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13" fillId="0" borderId="44" xfId="44" applyNumberFormat="1" applyFont="1" applyFill="1" applyBorder="1" applyAlignment="1" applyProtection="1">
      <alignment horizontal="right" indent="1"/>
      <protection/>
    </xf>
    <xf numFmtId="4" fontId="12" fillId="0" borderId="0" xfId="0" applyNumberFormat="1" applyFont="1" applyFill="1" applyBorder="1" applyAlignment="1" applyProtection="1">
      <alignment/>
      <protection/>
    </xf>
    <xf numFmtId="4" fontId="2" fillId="0" borderId="0" xfId="44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3" fillId="0" borderId="45" xfId="44" applyNumberFormat="1" applyFont="1" applyFill="1" applyBorder="1" applyAlignment="1" applyProtection="1">
      <alignment horizontal="right" indent="1"/>
      <protection/>
    </xf>
    <xf numFmtId="4" fontId="13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right" indent="1"/>
    </xf>
    <xf numFmtId="4" fontId="2" fillId="0" borderId="48" xfId="44" applyNumberFormat="1" applyFont="1" applyFill="1" applyBorder="1" applyAlignment="1" applyProtection="1">
      <alignment horizontal="right" indent="1"/>
      <protection/>
    </xf>
    <xf numFmtId="4" fontId="2" fillId="0" borderId="49" xfId="0" applyNumberFormat="1" applyFont="1" applyFill="1" applyBorder="1" applyAlignment="1">
      <alignment horizontal="right" indent="1"/>
    </xf>
    <xf numFmtId="4" fontId="1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16" fillId="0" borderId="44" xfId="0" applyNumberFormat="1" applyFont="1" applyFill="1" applyBorder="1" applyAlignment="1">
      <alignment horizontal="right" indent="1"/>
    </xf>
    <xf numFmtId="4" fontId="2" fillId="0" borderId="43" xfId="0" applyNumberFormat="1" applyFont="1" applyFill="1" applyBorder="1" applyAlignment="1">
      <alignment/>
    </xf>
    <xf numFmtId="4" fontId="13" fillId="0" borderId="10" xfId="44" applyNumberFormat="1" applyFont="1" applyFill="1" applyBorder="1" applyAlignment="1" applyProtection="1">
      <alignment/>
      <protection/>
    </xf>
    <xf numFmtId="4" fontId="2" fillId="33" borderId="41" xfId="0" applyNumberFormat="1" applyFont="1" applyFill="1" applyBorder="1" applyAlignment="1">
      <alignment horizontal="right" indent="1"/>
    </xf>
    <xf numFmtId="4" fontId="2" fillId="33" borderId="48" xfId="0" applyNumberFormat="1" applyFont="1" applyFill="1" applyBorder="1" applyAlignment="1">
      <alignment horizontal="right" indent="1"/>
    </xf>
    <xf numFmtId="4" fontId="13" fillId="0" borderId="50" xfId="0" applyNumberFormat="1" applyFont="1" applyFill="1" applyBorder="1" applyAlignment="1">
      <alignment horizontal="center" vertical="center"/>
    </xf>
    <xf numFmtId="4" fontId="2" fillId="34" borderId="44" xfId="0" applyNumberFormat="1" applyFont="1" applyFill="1" applyBorder="1" applyAlignment="1">
      <alignment horizontal="center"/>
    </xf>
    <xf numFmtId="4" fontId="2" fillId="34" borderId="44" xfId="0" applyNumberFormat="1" applyFont="1" applyFill="1" applyBorder="1" applyAlignment="1" quotePrefix="1">
      <alignment horizontal="center"/>
    </xf>
    <xf numFmtId="191" fontId="16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4" fontId="13" fillId="0" borderId="51" xfId="0" applyNumberFormat="1" applyFont="1" applyFill="1" applyBorder="1" applyAlignment="1">
      <alignment horizontal="right" indent="1"/>
    </xf>
    <xf numFmtId="4" fontId="13" fillId="0" borderId="52" xfId="0" applyNumberFormat="1" applyFont="1" applyFill="1" applyBorder="1" applyAlignment="1">
      <alignment horizontal="right" indent="1"/>
    </xf>
    <xf numFmtId="4" fontId="13" fillId="0" borderId="53" xfId="0" applyNumberFormat="1" applyFont="1" applyFill="1" applyBorder="1" applyAlignment="1">
      <alignment horizontal="right" indent="1"/>
    </xf>
    <xf numFmtId="4" fontId="2" fillId="0" borderId="54" xfId="0" applyNumberFormat="1" applyFont="1" applyFill="1" applyBorder="1" applyAlignment="1">
      <alignment horizontal="right" inden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150" zoomScaleNormal="150" zoomScaleSheetLayoutView="100" workbookViewId="0" topLeftCell="A1">
      <selection activeCell="F19" sqref="F19"/>
    </sheetView>
  </sheetViews>
  <sheetFormatPr defaultColWidth="9.140625" defaultRowHeight="11.25"/>
  <cols>
    <col min="1" max="1" width="2.8515625" style="1" customWidth="1"/>
    <col min="2" max="2" width="38.7109375" style="1" customWidth="1"/>
    <col min="3" max="3" width="1.57421875" style="1" customWidth="1"/>
    <col min="4" max="4" width="12.8515625" style="2" customWidth="1"/>
    <col min="5" max="5" width="13.140625" style="2" customWidth="1"/>
    <col min="6" max="6" width="13.8515625" style="2" customWidth="1"/>
    <col min="7" max="7" width="3.140625" style="1" customWidth="1"/>
    <col min="8" max="8" width="1.28515625" style="1" customWidth="1"/>
    <col min="9" max="9" width="4.00390625" style="1" customWidth="1"/>
    <col min="10" max="10" width="43.57421875" style="1" customWidth="1"/>
    <col min="11" max="11" width="1.28515625" style="1" customWidth="1"/>
    <col min="12" max="12" width="10.7109375" style="3" customWidth="1"/>
    <col min="13" max="13" width="10.7109375" style="2" customWidth="1"/>
    <col min="14" max="14" width="12.7109375" style="3" customWidth="1"/>
    <col min="15" max="16384" width="9.140625" style="1" customWidth="1"/>
  </cols>
  <sheetData>
    <row r="1" spans="1:15" ht="20.25" customHeight="1">
      <c r="A1" s="4"/>
      <c r="B1" s="5" t="s">
        <v>68</v>
      </c>
      <c r="C1" s="5"/>
      <c r="D1" s="6"/>
      <c r="E1" s="6"/>
      <c r="F1" s="6"/>
      <c r="G1" s="5"/>
      <c r="H1" s="5"/>
      <c r="I1" s="5"/>
      <c r="J1" s="135"/>
      <c r="K1" s="5"/>
      <c r="L1" s="7"/>
      <c r="M1" s="7"/>
      <c r="N1" s="7"/>
      <c r="O1" s="5"/>
    </row>
    <row r="2" spans="1:14" ht="12" customHeight="1">
      <c r="A2" s="8"/>
      <c r="C2" s="9"/>
      <c r="D2" s="10"/>
      <c r="E2" s="11"/>
      <c r="F2" s="12"/>
      <c r="G2" s="9"/>
      <c r="H2" s="13"/>
      <c r="I2" s="13"/>
      <c r="J2" s="13"/>
      <c r="K2" s="14"/>
      <c r="L2" s="15"/>
      <c r="M2" s="16"/>
      <c r="N2" s="15"/>
    </row>
    <row r="3" spans="2:14" ht="15.75" customHeight="1">
      <c r="B3" s="17" t="s">
        <v>58</v>
      </c>
      <c r="C3" s="18"/>
      <c r="D3" s="22" t="s">
        <v>41</v>
      </c>
      <c r="E3" s="142" t="s">
        <v>3</v>
      </c>
      <c r="F3" s="22" t="s">
        <v>2</v>
      </c>
      <c r="G3" s="19"/>
      <c r="H3" s="20"/>
      <c r="I3" s="21"/>
      <c r="J3" s="17" t="s">
        <v>56</v>
      </c>
      <c r="K3" s="18"/>
      <c r="L3" s="22" t="s">
        <v>41</v>
      </c>
      <c r="M3" s="143" t="s">
        <v>3</v>
      </c>
      <c r="N3" s="22" t="s">
        <v>2</v>
      </c>
    </row>
    <row r="4" spans="2:14" ht="11.25" customHeight="1">
      <c r="B4" s="144" t="s">
        <v>59</v>
      </c>
      <c r="C4" s="18"/>
      <c r="D4" s="140">
        <v>2021</v>
      </c>
      <c r="E4" s="141">
        <v>2021</v>
      </c>
      <c r="F4" s="73">
        <v>2022</v>
      </c>
      <c r="G4" s="23"/>
      <c r="H4" s="20"/>
      <c r="I4" s="24"/>
      <c r="J4" s="144" t="s">
        <v>57</v>
      </c>
      <c r="K4" s="18"/>
      <c r="L4" s="77">
        <v>2021</v>
      </c>
      <c r="M4" s="77">
        <v>2021</v>
      </c>
      <c r="N4" s="77">
        <v>2022</v>
      </c>
    </row>
    <row r="5" spans="2:14" ht="11.25" customHeight="1">
      <c r="B5" s="144"/>
      <c r="C5" s="25"/>
      <c r="D5" s="22" t="s">
        <v>37</v>
      </c>
      <c r="E5" s="142" t="s">
        <v>1</v>
      </c>
      <c r="F5" s="22" t="s">
        <v>0</v>
      </c>
      <c r="G5" s="19"/>
      <c r="H5" s="20"/>
      <c r="I5" s="24"/>
      <c r="J5" s="144"/>
      <c r="K5" s="26"/>
      <c r="L5" s="22" t="s">
        <v>37</v>
      </c>
      <c r="M5" s="143" t="s">
        <v>1</v>
      </c>
      <c r="N5" s="22" t="s">
        <v>0</v>
      </c>
    </row>
    <row r="6" spans="3:14" ht="12" customHeight="1">
      <c r="C6" s="26"/>
      <c r="D6" s="118"/>
      <c r="E6" s="118"/>
      <c r="F6" s="118"/>
      <c r="J6" s="27" t="s">
        <v>4</v>
      </c>
      <c r="K6" s="27"/>
      <c r="L6" s="28"/>
      <c r="M6" s="114"/>
      <c r="N6" s="28"/>
    </row>
    <row r="7" spans="2:14" ht="12">
      <c r="B7" s="29" t="s">
        <v>5</v>
      </c>
      <c r="C7" s="29"/>
      <c r="D7" s="127"/>
      <c r="E7" s="112"/>
      <c r="F7" s="128"/>
      <c r="G7" s="30"/>
      <c r="I7" s="31">
        <v>11</v>
      </c>
      <c r="J7" s="1" t="s">
        <v>6</v>
      </c>
      <c r="K7" s="29"/>
      <c r="L7" s="90">
        <v>100</v>
      </c>
      <c r="M7" s="90">
        <v>100</v>
      </c>
      <c r="N7" s="90">
        <v>150</v>
      </c>
    </row>
    <row r="8" spans="2:14" ht="12">
      <c r="B8" s="89" t="s">
        <v>7</v>
      </c>
      <c r="C8" s="29"/>
      <c r="D8" s="90">
        <v>8750</v>
      </c>
      <c r="E8" s="90">
        <v>8225</v>
      </c>
      <c r="F8" s="90">
        <v>8050</v>
      </c>
      <c r="G8" s="32"/>
      <c r="I8" s="31">
        <v>12</v>
      </c>
      <c r="J8" s="1" t="s">
        <v>8</v>
      </c>
      <c r="K8" s="26"/>
      <c r="L8" s="109">
        <v>1000</v>
      </c>
      <c r="M8" s="108">
        <v>920.82</v>
      </c>
      <c r="N8" s="109">
        <v>800</v>
      </c>
    </row>
    <row r="9" spans="2:14" ht="12" customHeight="1">
      <c r="B9" s="89" t="s">
        <v>9</v>
      </c>
      <c r="C9" s="29"/>
      <c r="D9" s="90">
        <v>8750</v>
      </c>
      <c r="E9" s="90">
        <v>8529.5</v>
      </c>
      <c r="F9" s="90">
        <v>8400</v>
      </c>
      <c r="G9" s="32"/>
      <c r="I9" s="31">
        <v>13</v>
      </c>
      <c r="J9" s="33" t="s">
        <v>10</v>
      </c>
      <c r="K9" s="29"/>
      <c r="L9" s="90">
        <v>200</v>
      </c>
      <c r="M9" s="90">
        <v>224.61</v>
      </c>
      <c r="N9" s="90">
        <v>250</v>
      </c>
    </row>
    <row r="10" spans="2:14" ht="12" customHeight="1">
      <c r="B10" s="89" t="s">
        <v>63</v>
      </c>
      <c r="C10" s="29"/>
      <c r="D10" s="90">
        <v>15000</v>
      </c>
      <c r="E10" s="90">
        <v>14910.75</v>
      </c>
      <c r="F10" s="90">
        <v>15000</v>
      </c>
      <c r="G10" s="32"/>
      <c r="I10" s="31">
        <v>14</v>
      </c>
      <c r="J10" s="1" t="s">
        <v>12</v>
      </c>
      <c r="K10" s="26"/>
      <c r="L10" s="90">
        <v>160</v>
      </c>
      <c r="M10" s="109">
        <v>214.1</v>
      </c>
      <c r="N10" s="90">
        <v>340</v>
      </c>
    </row>
    <row r="11" spans="2:14" ht="12" customHeight="1">
      <c r="B11" s="29" t="s">
        <v>11</v>
      </c>
      <c r="C11" s="29"/>
      <c r="D11" s="90">
        <v>30</v>
      </c>
      <c r="E11" s="90">
        <v>16.54</v>
      </c>
      <c r="F11" s="90">
        <v>0</v>
      </c>
      <c r="G11" s="32"/>
      <c r="I11" s="31">
        <v>15</v>
      </c>
      <c r="J11" s="33" t="s">
        <v>13</v>
      </c>
      <c r="K11" s="29"/>
      <c r="L11" s="90">
        <v>60</v>
      </c>
      <c r="M11" s="90">
        <v>60</v>
      </c>
      <c r="N11" s="90">
        <v>60</v>
      </c>
    </row>
    <row r="12" spans="2:14" ht="12" customHeight="1">
      <c r="B12" s="79" t="s">
        <v>46</v>
      </c>
      <c r="C12" s="78"/>
      <c r="D12" s="126">
        <f>SUM(D8:D11)</f>
        <v>32530</v>
      </c>
      <c r="E12" s="126">
        <f>SUM(E8:E11)</f>
        <v>31681.79</v>
      </c>
      <c r="F12" s="126">
        <f>SUM(F8:F11)</f>
        <v>31450</v>
      </c>
      <c r="G12" s="35"/>
      <c r="I12" s="75">
        <v>16</v>
      </c>
      <c r="J12" s="76" t="s">
        <v>14</v>
      </c>
      <c r="K12" s="29"/>
      <c r="L12" s="109">
        <v>450</v>
      </c>
      <c r="M12" s="107">
        <v>383.39</v>
      </c>
      <c r="N12" s="101">
        <v>450</v>
      </c>
    </row>
    <row r="13" spans="2:14" ht="12" customHeight="1">
      <c r="B13" s="80"/>
      <c r="C13" s="53"/>
      <c r="D13" s="124"/>
      <c r="E13" s="124"/>
      <c r="F13" s="124"/>
      <c r="G13" s="35"/>
      <c r="I13" s="31">
        <v>17</v>
      </c>
      <c r="J13" s="33" t="s">
        <v>15</v>
      </c>
      <c r="K13" s="29"/>
      <c r="L13" s="90">
        <v>300</v>
      </c>
      <c r="M13" s="90">
        <v>269.1</v>
      </c>
      <c r="N13" s="102">
        <v>300</v>
      </c>
    </row>
    <row r="14" spans="2:14" ht="12" customHeight="1">
      <c r="B14" s="80"/>
      <c r="C14" s="53"/>
      <c r="D14" s="124"/>
      <c r="E14" s="124"/>
      <c r="F14" s="124"/>
      <c r="G14" s="35"/>
      <c r="I14" s="31"/>
      <c r="J14" s="33"/>
      <c r="K14" s="29"/>
      <c r="L14" s="115"/>
      <c r="M14" s="115"/>
      <c r="N14" s="115"/>
    </row>
    <row r="15" spans="2:14" ht="12" customHeight="1">
      <c r="B15" s="81" t="s">
        <v>60</v>
      </c>
      <c r="C15" s="26"/>
      <c r="D15" s="116"/>
      <c r="E15" s="116"/>
      <c r="F15" s="125"/>
      <c r="G15" s="37"/>
      <c r="I15" s="31"/>
      <c r="J15" s="27" t="s">
        <v>49</v>
      </c>
      <c r="K15" s="39"/>
      <c r="L15" s="116"/>
      <c r="M15" s="115"/>
      <c r="N15" s="116"/>
    </row>
    <row r="16" spans="2:14" ht="12" customHeight="1">
      <c r="B16" s="74" t="s">
        <v>46</v>
      </c>
      <c r="C16" s="26"/>
      <c r="D16" s="122">
        <f>D12</f>
        <v>32530</v>
      </c>
      <c r="E16" s="130">
        <f>E12</f>
        <v>31681.79</v>
      </c>
      <c r="F16" s="122">
        <f>F12</f>
        <v>31450</v>
      </c>
      <c r="G16" s="38"/>
      <c r="I16" s="31">
        <v>21</v>
      </c>
      <c r="J16" s="33" t="s">
        <v>16</v>
      </c>
      <c r="K16" s="29"/>
      <c r="L16" s="103">
        <v>0</v>
      </c>
      <c r="M16" s="104">
        <v>0</v>
      </c>
      <c r="N16" s="105">
        <v>1000</v>
      </c>
    </row>
    <row r="17" spans="2:14" ht="12" customHeight="1">
      <c r="B17" s="74" t="s">
        <v>47</v>
      </c>
      <c r="C17" s="26"/>
      <c r="D17" s="121">
        <f>L43</f>
        <v>26670</v>
      </c>
      <c r="E17" s="129">
        <f>M43</f>
        <v>17635.56</v>
      </c>
      <c r="F17" s="123">
        <f>N43</f>
        <v>28250</v>
      </c>
      <c r="G17" s="41"/>
      <c r="I17" s="31">
        <v>22</v>
      </c>
      <c r="J17" s="33" t="s">
        <v>52</v>
      </c>
      <c r="K17" s="29"/>
      <c r="L17" s="103">
        <v>0</v>
      </c>
      <c r="M17" s="104">
        <v>0</v>
      </c>
      <c r="N17" s="105">
        <v>0</v>
      </c>
    </row>
    <row r="18" spans="2:14" ht="12" customHeight="1" thickBot="1">
      <c r="B18" s="34" t="s">
        <v>54</v>
      </c>
      <c r="C18" s="26"/>
      <c r="D18" s="91">
        <v>0</v>
      </c>
      <c r="E18" s="93"/>
      <c r="F18" s="139">
        <v>0</v>
      </c>
      <c r="G18" s="42"/>
      <c r="I18" s="31">
        <v>23</v>
      </c>
      <c r="J18" s="43" t="s">
        <v>17</v>
      </c>
      <c r="K18" s="26"/>
      <c r="L18" s="103">
        <v>500</v>
      </c>
      <c r="M18" s="106">
        <v>382.38</v>
      </c>
      <c r="N18" s="105">
        <v>500</v>
      </c>
    </row>
    <row r="19" spans="2:14" ht="12" customHeight="1" thickBot="1">
      <c r="B19" s="1" t="s">
        <v>66</v>
      </c>
      <c r="C19" s="26"/>
      <c r="D19" s="92">
        <f>D16+D18-D17</f>
        <v>5860</v>
      </c>
      <c r="E19" s="94">
        <f>E16+E18-E17</f>
        <v>14046.23</v>
      </c>
      <c r="F19" s="95">
        <f>F16+F18-F17</f>
        <v>3200</v>
      </c>
      <c r="G19" s="42"/>
      <c r="I19" s="45"/>
      <c r="L19" s="117"/>
      <c r="M19" s="118"/>
      <c r="N19" s="117"/>
    </row>
    <row r="20" spans="3:14" ht="12" customHeight="1">
      <c r="C20" s="26"/>
      <c r="D20" s="116"/>
      <c r="E20" s="116"/>
      <c r="F20" s="116"/>
      <c r="G20" s="42"/>
      <c r="I20" s="31"/>
      <c r="J20" s="46" t="s">
        <v>42</v>
      </c>
      <c r="K20" s="47"/>
      <c r="L20" s="116"/>
      <c r="M20" s="115"/>
      <c r="N20" s="116"/>
    </row>
    <row r="21" spans="3:14" ht="12" customHeight="1" thickBot="1">
      <c r="C21" s="26"/>
      <c r="D21" s="116"/>
      <c r="E21" s="116"/>
      <c r="F21" s="116"/>
      <c r="G21" s="42"/>
      <c r="I21" s="31">
        <v>31</v>
      </c>
      <c r="J21" s="33" t="s">
        <v>18</v>
      </c>
      <c r="K21" s="29"/>
      <c r="L21" s="90">
        <v>0</v>
      </c>
      <c r="M21" s="107">
        <v>0</v>
      </c>
      <c r="N21" s="90">
        <v>0</v>
      </c>
    </row>
    <row r="22" spans="2:14" ht="12" customHeight="1">
      <c r="B22" s="83" t="s">
        <v>20</v>
      </c>
      <c r="C22" s="48"/>
      <c r="D22" s="49" t="s">
        <v>23</v>
      </c>
      <c r="E22" s="50" t="s">
        <v>22</v>
      </c>
      <c r="F22" s="51"/>
      <c r="G22" s="42"/>
      <c r="I22" s="31">
        <v>32</v>
      </c>
      <c r="J22" s="33" t="s">
        <v>19</v>
      </c>
      <c r="K22" s="29"/>
      <c r="L22" s="90">
        <v>0</v>
      </c>
      <c r="M22" s="110">
        <v>0</v>
      </c>
      <c r="N22" s="90">
        <v>0</v>
      </c>
    </row>
    <row r="23" spans="2:14" ht="12" customHeight="1" thickBot="1">
      <c r="B23" s="84">
        <v>2021</v>
      </c>
      <c r="C23" s="53"/>
      <c r="D23" s="54" t="s">
        <v>21</v>
      </c>
      <c r="E23" s="55" t="s">
        <v>24</v>
      </c>
      <c r="F23" s="56" t="s">
        <v>48</v>
      </c>
      <c r="G23" s="42"/>
      <c r="I23" s="31">
        <v>33</v>
      </c>
      <c r="J23" s="33" t="s">
        <v>44</v>
      </c>
      <c r="K23" s="29"/>
      <c r="L23" s="90">
        <v>0</v>
      </c>
      <c r="M23" s="107">
        <v>0</v>
      </c>
      <c r="N23" s="90">
        <v>0</v>
      </c>
    </row>
    <row r="24" spans="2:14" ht="12" customHeight="1" thickBot="1">
      <c r="B24" s="57"/>
      <c r="C24" s="58"/>
      <c r="D24" s="120">
        <f>E12</f>
        <v>31681.79</v>
      </c>
      <c r="E24" s="131">
        <f>M43</f>
        <v>17635.56</v>
      </c>
      <c r="F24" s="72">
        <f>D24-E24</f>
        <v>14046.23</v>
      </c>
      <c r="G24" s="42"/>
      <c r="I24" s="31">
        <v>34</v>
      </c>
      <c r="J24" s="33" t="s">
        <v>64</v>
      </c>
      <c r="K24" s="29"/>
      <c r="L24" s="90">
        <v>15000</v>
      </c>
      <c r="M24" s="107">
        <v>14910.75</v>
      </c>
      <c r="N24" s="90">
        <v>15000</v>
      </c>
    </row>
    <row r="25" spans="3:14" ht="12" customHeight="1">
      <c r="C25" s="26"/>
      <c r="D25" s="116"/>
      <c r="E25" s="116"/>
      <c r="F25" s="116"/>
      <c r="G25" s="42"/>
      <c r="I25" s="52"/>
      <c r="L25" s="118"/>
      <c r="M25" s="118"/>
      <c r="N25" s="118"/>
    </row>
    <row r="26" spans="3:14" ht="12" customHeight="1">
      <c r="C26" s="26"/>
      <c r="D26" s="116"/>
      <c r="E26" s="116"/>
      <c r="F26" s="116"/>
      <c r="G26" s="42"/>
      <c r="I26" s="31"/>
      <c r="J26" s="27" t="s">
        <v>25</v>
      </c>
      <c r="K26" s="27"/>
      <c r="L26" s="116"/>
      <c r="M26" s="115"/>
      <c r="N26" s="116"/>
    </row>
    <row r="27" spans="2:14" ht="12" customHeight="1">
      <c r="B27" s="81" t="s">
        <v>61</v>
      </c>
      <c r="C27" s="26"/>
      <c r="D27" s="116"/>
      <c r="E27" s="116"/>
      <c r="F27" s="116"/>
      <c r="G27" s="42"/>
      <c r="I27" s="31" t="s">
        <v>39</v>
      </c>
      <c r="J27" s="33" t="s">
        <v>38</v>
      </c>
      <c r="K27" s="29"/>
      <c r="L27" s="90">
        <v>750</v>
      </c>
      <c r="M27" s="107">
        <v>35.86</v>
      </c>
      <c r="N27" s="90">
        <v>750</v>
      </c>
    </row>
    <row r="28" spans="2:14" ht="12" customHeight="1">
      <c r="B28" s="87" t="s">
        <v>65</v>
      </c>
      <c r="C28" s="26"/>
      <c r="D28" s="132">
        <v>7391.562451</v>
      </c>
      <c r="E28" s="133"/>
      <c r="F28" s="127"/>
      <c r="G28" s="42"/>
      <c r="I28" s="31">
        <v>43</v>
      </c>
      <c r="J28" s="33" t="s">
        <v>26</v>
      </c>
      <c r="K28" s="29"/>
      <c r="L28" s="90">
        <v>200</v>
      </c>
      <c r="M28" s="107">
        <v>0</v>
      </c>
      <c r="N28" s="90">
        <v>200</v>
      </c>
    </row>
    <row r="29" spans="2:14" ht="12" customHeight="1">
      <c r="B29" s="88" t="s">
        <v>69</v>
      </c>
      <c r="D29" s="85"/>
      <c r="E29" s="86">
        <v>7391.56</v>
      </c>
      <c r="F29" s="127"/>
      <c r="G29" s="42"/>
      <c r="I29" s="31">
        <v>44</v>
      </c>
      <c r="J29" s="29" t="s">
        <v>28</v>
      </c>
      <c r="K29" s="29"/>
      <c r="L29" s="90">
        <v>400</v>
      </c>
      <c r="M29" s="107">
        <v>134.55</v>
      </c>
      <c r="N29" s="90">
        <v>400</v>
      </c>
    </row>
    <row r="30" spans="2:14" ht="12" customHeight="1">
      <c r="B30" s="31" t="s">
        <v>70</v>
      </c>
      <c r="C30" s="26"/>
      <c r="D30" s="116"/>
      <c r="E30" s="116"/>
      <c r="F30" s="116"/>
      <c r="G30" s="42"/>
      <c r="I30" s="31">
        <v>45</v>
      </c>
      <c r="J30" s="1" t="s">
        <v>45</v>
      </c>
      <c r="K30" s="26"/>
      <c r="L30" s="90">
        <v>1500</v>
      </c>
      <c r="M30" s="107">
        <v>0</v>
      </c>
      <c r="N30" s="90">
        <v>1500</v>
      </c>
    </row>
    <row r="31" spans="3:14" ht="12" customHeight="1">
      <c r="C31" s="26"/>
      <c r="D31" s="116"/>
      <c r="E31" s="116"/>
      <c r="F31" s="116"/>
      <c r="G31" s="42"/>
      <c r="I31" s="31">
        <v>46</v>
      </c>
      <c r="J31" s="1" t="s">
        <v>30</v>
      </c>
      <c r="K31" s="26"/>
      <c r="L31" s="90">
        <v>100</v>
      </c>
      <c r="M31" s="107">
        <v>0</v>
      </c>
      <c r="N31" s="90">
        <v>100</v>
      </c>
    </row>
    <row r="32" spans="3:14" ht="12" customHeight="1" thickBot="1">
      <c r="C32" s="26"/>
      <c r="D32" s="116"/>
      <c r="E32" s="116"/>
      <c r="F32" s="116"/>
      <c r="G32" s="42"/>
      <c r="I32" s="31">
        <v>47</v>
      </c>
      <c r="J32" s="34" t="s">
        <v>53</v>
      </c>
      <c r="K32" s="26"/>
      <c r="L32" s="90">
        <v>0</v>
      </c>
      <c r="M32" s="108">
        <v>0</v>
      </c>
      <c r="N32" s="90">
        <v>0</v>
      </c>
    </row>
    <row r="33" spans="2:14" ht="12" customHeight="1" thickBot="1">
      <c r="B33" s="81" t="s">
        <v>62</v>
      </c>
      <c r="C33" s="26"/>
      <c r="D33" s="82" t="s">
        <v>67</v>
      </c>
      <c r="E33" s="111" t="s">
        <v>72</v>
      </c>
      <c r="F33" s="116"/>
      <c r="G33" s="42"/>
      <c r="I33" s="31">
        <v>48</v>
      </c>
      <c r="J33" s="33" t="s">
        <v>31</v>
      </c>
      <c r="K33" s="26"/>
      <c r="L33" s="109">
        <v>0</v>
      </c>
      <c r="M33" s="108">
        <v>0</v>
      </c>
      <c r="N33" s="109">
        <v>0</v>
      </c>
    </row>
    <row r="34" spans="2:14" ht="12" customHeight="1">
      <c r="B34" s="59" t="s">
        <v>27</v>
      </c>
      <c r="C34" s="60"/>
      <c r="D34" s="96">
        <v>14637.79</v>
      </c>
      <c r="E34" s="136">
        <v>28669.97</v>
      </c>
      <c r="F34" s="116"/>
      <c r="G34" s="42"/>
      <c r="I34" s="31"/>
      <c r="J34" s="33"/>
      <c r="K34" s="26"/>
      <c r="L34" s="116"/>
      <c r="M34" s="116"/>
      <c r="N34" s="116"/>
    </row>
    <row r="35" spans="2:14" ht="12" customHeight="1">
      <c r="B35" s="61" t="s">
        <v>51</v>
      </c>
      <c r="C35" s="62"/>
      <c r="D35" s="97">
        <v>7391.56</v>
      </c>
      <c r="E35" s="137">
        <v>7391.56</v>
      </c>
      <c r="F35" s="116"/>
      <c r="G35" s="42"/>
      <c r="I35" s="31"/>
      <c r="J35" s="27" t="s">
        <v>43</v>
      </c>
      <c r="K35" s="27"/>
      <c r="L35" s="116"/>
      <c r="M35" s="115"/>
      <c r="N35" s="116"/>
    </row>
    <row r="36" spans="2:14" ht="12" customHeight="1" thickBot="1">
      <c r="B36" s="63" t="s">
        <v>29</v>
      </c>
      <c r="C36" s="64"/>
      <c r="D36" s="98">
        <v>17920.88</v>
      </c>
      <c r="E36" s="138">
        <v>17934.93</v>
      </c>
      <c r="F36" s="116"/>
      <c r="G36" s="42"/>
      <c r="I36" s="31">
        <v>51</v>
      </c>
      <c r="J36" s="29" t="s">
        <v>33</v>
      </c>
      <c r="K36" s="29"/>
      <c r="L36" s="90">
        <v>5500</v>
      </c>
      <c r="M36" s="90">
        <v>0</v>
      </c>
      <c r="N36" s="90">
        <v>6000</v>
      </c>
    </row>
    <row r="37" spans="4:14" ht="12" customHeight="1" thickBot="1">
      <c r="D37" s="99">
        <f>SUM(D34:D36)</f>
        <v>39950.23</v>
      </c>
      <c r="E37" s="100">
        <f>SUM(E34:E36)</f>
        <v>53996.46</v>
      </c>
      <c r="F37" s="134">
        <f>SUM(E37-D37)</f>
        <v>14046.229999999996</v>
      </c>
      <c r="G37" s="42"/>
      <c r="I37" s="31"/>
      <c r="J37" s="29"/>
      <c r="K37" s="29"/>
      <c r="L37" s="115"/>
      <c r="M37" s="115"/>
      <c r="N37" s="115"/>
    </row>
    <row r="38" spans="2:14" ht="12" customHeight="1">
      <c r="B38" s="62"/>
      <c r="C38" s="53"/>
      <c r="D38" s="44"/>
      <c r="E38" s="36"/>
      <c r="F38" s="40"/>
      <c r="G38" s="42"/>
      <c r="I38" s="31"/>
      <c r="J38" s="27" t="s">
        <v>50</v>
      </c>
      <c r="K38" s="27"/>
      <c r="L38" s="116"/>
      <c r="M38" s="115"/>
      <c r="N38" s="116"/>
    </row>
    <row r="39" spans="2:14" ht="12" customHeight="1">
      <c r="B39" s="62"/>
      <c r="C39" s="53"/>
      <c r="D39" s="44"/>
      <c r="E39" s="36"/>
      <c r="F39" s="40"/>
      <c r="G39" s="42"/>
      <c r="I39" s="31">
        <v>61</v>
      </c>
      <c r="J39" s="29" t="s">
        <v>40</v>
      </c>
      <c r="K39" s="29"/>
      <c r="L39" s="90">
        <v>0</v>
      </c>
      <c r="M39" s="90">
        <v>0</v>
      </c>
      <c r="N39" s="90">
        <v>0</v>
      </c>
    </row>
    <row r="40" spans="2:14" ht="12" customHeight="1">
      <c r="B40" s="62"/>
      <c r="C40" s="53"/>
      <c r="D40" s="44"/>
      <c r="E40" s="36"/>
      <c r="F40" s="40"/>
      <c r="G40" s="42"/>
      <c r="I40" s="31">
        <v>62</v>
      </c>
      <c r="J40" s="33" t="s">
        <v>34</v>
      </c>
      <c r="K40" s="29"/>
      <c r="L40" s="90">
        <v>300</v>
      </c>
      <c r="M40" s="90">
        <v>0</v>
      </c>
      <c r="N40" s="90">
        <v>300</v>
      </c>
    </row>
    <row r="41" spans="2:14" ht="12" customHeight="1">
      <c r="B41" s="62"/>
      <c r="C41" s="53"/>
      <c r="D41" s="44"/>
      <c r="E41" s="36"/>
      <c r="F41" s="40"/>
      <c r="G41" s="42"/>
      <c r="I41" s="1">
        <v>63</v>
      </c>
      <c r="J41" s="1" t="s">
        <v>35</v>
      </c>
      <c r="K41" s="65"/>
      <c r="L41" s="109">
        <v>150</v>
      </c>
      <c r="M41" s="109">
        <v>0</v>
      </c>
      <c r="N41" s="109">
        <v>150</v>
      </c>
    </row>
    <row r="42" spans="2:14" ht="12" customHeight="1">
      <c r="B42" s="62"/>
      <c r="C42" s="53"/>
      <c r="D42" s="44"/>
      <c r="E42" s="36"/>
      <c r="F42" s="40"/>
      <c r="G42" s="42"/>
      <c r="L42" s="118"/>
      <c r="M42" s="118"/>
      <c r="N42" s="118"/>
    </row>
    <row r="43" spans="2:14" ht="12" customHeight="1">
      <c r="B43" s="62" t="s">
        <v>71</v>
      </c>
      <c r="C43" s="53"/>
      <c r="D43" s="44"/>
      <c r="E43" s="36"/>
      <c r="F43" s="40"/>
      <c r="G43" s="42"/>
      <c r="J43" s="66" t="s">
        <v>47</v>
      </c>
      <c r="K43" s="67"/>
      <c r="L43" s="113">
        <f>SUM(L7:L41)</f>
        <v>26670</v>
      </c>
      <c r="M43" s="119">
        <f>SUM(M7:M41)</f>
        <v>17635.56</v>
      </c>
      <c r="N43" s="113">
        <f>SUM(N7:N41)</f>
        <v>28250</v>
      </c>
    </row>
    <row r="44" spans="2:7" ht="12" customHeight="1">
      <c r="B44" s="62" t="s">
        <v>55</v>
      </c>
      <c r="C44" s="53"/>
      <c r="D44" s="44"/>
      <c r="E44" s="36"/>
      <c r="F44" s="40"/>
      <c r="G44" s="42"/>
    </row>
    <row r="45" spans="2:10" ht="12" customHeight="1">
      <c r="B45" s="62" t="s">
        <v>32</v>
      </c>
      <c r="C45" s="53"/>
      <c r="D45" s="44"/>
      <c r="E45" s="36"/>
      <c r="F45" s="40"/>
      <c r="G45" s="42"/>
      <c r="J45" s="1" t="s">
        <v>36</v>
      </c>
    </row>
    <row r="46" spans="2:14" ht="12" customHeight="1">
      <c r="B46" s="62"/>
      <c r="C46" s="26"/>
      <c r="D46" s="44"/>
      <c r="E46" s="36"/>
      <c r="F46" s="40"/>
      <c r="G46" s="42"/>
      <c r="L46" s="1"/>
      <c r="M46" s="1"/>
      <c r="N46" s="1"/>
    </row>
    <row r="47" spans="2:10" ht="12" customHeight="1">
      <c r="B47" s="62"/>
      <c r="C47" s="26"/>
      <c r="D47" s="44"/>
      <c r="E47" s="36"/>
      <c r="F47" s="40"/>
      <c r="G47" s="42"/>
      <c r="J47" s="69"/>
    </row>
    <row r="48" spans="3:15" ht="12" customHeight="1">
      <c r="C48" s="26"/>
      <c r="D48" s="44"/>
      <c r="E48" s="36"/>
      <c r="F48" s="40"/>
      <c r="G48" s="42"/>
      <c r="L48" s="1"/>
      <c r="M48" s="1"/>
      <c r="N48" s="1"/>
      <c r="O48" s="68"/>
    </row>
    <row r="49" spans="1:14" ht="12" customHeight="1">
      <c r="A49" s="4"/>
      <c r="C49" s="26"/>
      <c r="D49" s="44"/>
      <c r="E49" s="36"/>
      <c r="F49" s="40"/>
      <c r="G49" s="42"/>
      <c r="L49" s="1"/>
      <c r="M49" s="1"/>
      <c r="N49" s="1"/>
    </row>
    <row r="50" spans="1:14" ht="12" customHeight="1">
      <c r="A50" s="4"/>
      <c r="D50" s="1"/>
      <c r="E50" s="36"/>
      <c r="F50" s="40"/>
      <c r="G50" s="42"/>
      <c r="L50" s="1"/>
      <c r="M50" s="1"/>
      <c r="N50" s="1"/>
    </row>
    <row r="51" spans="1:14" ht="12" customHeight="1">
      <c r="A51" s="4"/>
      <c r="B51" s="62"/>
      <c r="D51" s="1"/>
      <c r="E51" s="36"/>
      <c r="F51" s="40"/>
      <c r="L51" s="1"/>
      <c r="M51" s="1"/>
      <c r="N51" s="1"/>
    </row>
    <row r="52" spans="1:14" ht="12" customHeight="1">
      <c r="A52" s="4"/>
      <c r="D52" s="1"/>
      <c r="E52" s="36"/>
      <c r="F52" s="40"/>
      <c r="L52" s="1"/>
      <c r="M52" s="1"/>
      <c r="N52" s="1"/>
    </row>
    <row r="53" spans="1:14" ht="12" customHeight="1">
      <c r="A53" s="4"/>
      <c r="C53" s="4"/>
      <c r="D53" s="70"/>
      <c r="E53" s="36"/>
      <c r="F53" s="40"/>
      <c r="L53" s="1"/>
      <c r="M53" s="1"/>
      <c r="N53" s="1"/>
    </row>
    <row r="54" spans="1:14" ht="12" customHeight="1">
      <c r="A54" s="4"/>
      <c r="C54" s="4"/>
      <c r="D54" s="70"/>
      <c r="E54" s="36"/>
      <c r="F54" s="40"/>
      <c r="I54" s="4"/>
      <c r="J54" s="4"/>
      <c r="K54" s="4"/>
      <c r="L54" s="71"/>
      <c r="M54" s="71"/>
      <c r="N54" s="71"/>
    </row>
    <row r="55" spans="1:14" ht="12" customHeight="1">
      <c r="A55" s="4"/>
      <c r="C55" s="4"/>
      <c r="D55" s="70"/>
      <c r="E55" s="36"/>
      <c r="F55" s="40"/>
      <c r="I55" s="4"/>
      <c r="J55" s="4"/>
      <c r="K55" s="4"/>
      <c r="L55" s="71"/>
      <c r="M55" s="71"/>
      <c r="N55" s="71"/>
    </row>
    <row r="56" spans="1:14" ht="12" customHeight="1">
      <c r="A56" s="4"/>
      <c r="C56" s="4"/>
      <c r="D56" s="70"/>
      <c r="E56" s="1"/>
      <c r="F56" s="1"/>
      <c r="G56" s="4"/>
      <c r="I56" s="4"/>
      <c r="J56" s="4"/>
      <c r="K56" s="4"/>
      <c r="L56" s="71"/>
      <c r="M56" s="71"/>
      <c r="N56" s="71"/>
    </row>
    <row r="57" spans="1:15" ht="12" customHeight="1">
      <c r="A57" s="4"/>
      <c r="B57" s="4"/>
      <c r="C57" s="4"/>
      <c r="D57" s="70"/>
      <c r="E57" s="1"/>
      <c r="F57" s="1"/>
      <c r="G57" s="4"/>
      <c r="H57" s="4"/>
      <c r="I57" s="4"/>
      <c r="J57" s="4"/>
      <c r="K57" s="4"/>
      <c r="L57" s="71"/>
      <c r="M57" s="71"/>
      <c r="N57" s="71"/>
      <c r="O57" s="4"/>
    </row>
    <row r="58" spans="1:15" ht="12">
      <c r="A58" s="4"/>
      <c r="B58" s="4"/>
      <c r="C58" s="4"/>
      <c r="D58" s="70"/>
      <c r="E58" s="1"/>
      <c r="F58" s="1"/>
      <c r="G58" s="4"/>
      <c r="H58" s="4"/>
      <c r="I58" s="4"/>
      <c r="J58" s="4"/>
      <c r="K58" s="4"/>
      <c r="L58" s="71"/>
      <c r="M58" s="71"/>
      <c r="N58" s="71"/>
      <c r="O58" s="4"/>
    </row>
    <row r="59" spans="1:15" ht="12">
      <c r="A59" s="4"/>
      <c r="B59" s="4"/>
      <c r="C59" s="4"/>
      <c r="D59" s="70"/>
      <c r="E59" s="1"/>
      <c r="F59" s="1"/>
      <c r="G59" s="4"/>
      <c r="H59" s="4"/>
      <c r="I59" s="4"/>
      <c r="J59" s="4"/>
      <c r="K59" s="4"/>
      <c r="L59" s="71"/>
      <c r="M59" s="71"/>
      <c r="N59" s="71"/>
      <c r="O59" s="4"/>
    </row>
    <row r="60" spans="1:15" ht="12" customHeight="1">
      <c r="A60" s="4"/>
      <c r="B60" s="4"/>
      <c r="C60" s="4"/>
      <c r="D60" s="70"/>
      <c r="E60" s="1"/>
      <c r="F60" s="1"/>
      <c r="G60" s="4"/>
      <c r="H60" s="4"/>
      <c r="I60" s="4"/>
      <c r="J60" s="4"/>
      <c r="K60" s="4"/>
      <c r="L60" s="71"/>
      <c r="M60" s="71"/>
      <c r="N60" s="71"/>
      <c r="O60" s="4"/>
    </row>
    <row r="61" spans="2:6" ht="12">
      <c r="B61" s="4"/>
      <c r="C61" s="4"/>
      <c r="D61" s="70"/>
      <c r="E61" s="70"/>
      <c r="F61" s="70"/>
    </row>
    <row r="62" spans="2:6" ht="12">
      <c r="B62" s="4"/>
      <c r="C62" s="4"/>
      <c r="D62" s="70"/>
      <c r="E62" s="70"/>
      <c r="F62" s="70"/>
    </row>
    <row r="63" spans="2:6" ht="12">
      <c r="B63" s="4"/>
      <c r="C63" s="4"/>
      <c r="D63" s="70"/>
      <c r="E63" s="70"/>
      <c r="F63" s="70"/>
    </row>
    <row r="64" spans="2:6" ht="12">
      <c r="B64" s="4"/>
      <c r="C64" s="4"/>
      <c r="D64" s="70"/>
      <c r="E64" s="70"/>
      <c r="F64" s="70"/>
    </row>
    <row r="65" spans="2:6" ht="12">
      <c r="B65" s="4"/>
      <c r="C65" s="4"/>
      <c r="D65" s="70"/>
      <c r="E65" s="70"/>
      <c r="F65" s="70"/>
    </row>
    <row r="66" spans="2:6" ht="12">
      <c r="B66" s="4"/>
      <c r="C66" s="4"/>
      <c r="D66" s="70"/>
      <c r="E66" s="70"/>
      <c r="F66" s="70"/>
    </row>
    <row r="67" spans="2:6" ht="12">
      <c r="B67" s="4"/>
      <c r="C67" s="4"/>
      <c r="D67" s="70"/>
      <c r="E67" s="70"/>
      <c r="F67" s="70"/>
    </row>
    <row r="68" spans="2:6" ht="12">
      <c r="B68" s="4"/>
      <c r="C68" s="4"/>
      <c r="D68" s="70"/>
      <c r="E68" s="70"/>
      <c r="F68" s="70"/>
    </row>
    <row r="69" spans="2:6" ht="12">
      <c r="B69" s="4"/>
      <c r="C69" s="4"/>
      <c r="D69" s="70"/>
      <c r="E69" s="70"/>
      <c r="F69" s="70"/>
    </row>
    <row r="70" spans="2:6" ht="12">
      <c r="B70" s="4"/>
      <c r="C70" s="4"/>
      <c r="D70" s="70"/>
      <c r="E70" s="70"/>
      <c r="F70" s="70"/>
    </row>
    <row r="71" spans="2:6" ht="12">
      <c r="B71" s="4"/>
      <c r="C71" s="4"/>
      <c r="D71" s="70"/>
      <c r="E71" s="70"/>
      <c r="F71" s="70"/>
    </row>
    <row r="72" spans="2:6" ht="12">
      <c r="B72" s="4"/>
      <c r="C72" s="4"/>
      <c r="D72" s="70"/>
      <c r="E72" s="70"/>
      <c r="F72" s="70"/>
    </row>
    <row r="73" spans="2:6" ht="12">
      <c r="B73" s="4"/>
      <c r="C73" s="4"/>
      <c r="D73" s="70"/>
      <c r="E73" s="70"/>
      <c r="F73" s="70"/>
    </row>
    <row r="74" spans="2:6" ht="12">
      <c r="B74" s="4"/>
      <c r="E74" s="70"/>
      <c r="F74" s="70"/>
    </row>
    <row r="75" spans="2:6" ht="12">
      <c r="B75" s="4"/>
      <c r="E75" s="70"/>
      <c r="F75" s="70"/>
    </row>
    <row r="76" spans="2:6" ht="12">
      <c r="B76" s="4"/>
      <c r="E76" s="70"/>
      <c r="F76" s="70"/>
    </row>
    <row r="77" spans="2:6" ht="12">
      <c r="B77" s="4"/>
      <c r="E77" s="70"/>
      <c r="F77" s="70"/>
    </row>
    <row r="78" spans="5:6" ht="12">
      <c r="E78" s="70"/>
      <c r="F78" s="70"/>
    </row>
    <row r="79" spans="5:6" ht="12">
      <c r="E79" s="70"/>
      <c r="F79" s="70"/>
    </row>
    <row r="80" spans="5:6" ht="12">
      <c r="E80" s="70"/>
      <c r="F80" s="70"/>
    </row>
    <row r="81" spans="5:6" ht="12">
      <c r="E81" s="70"/>
      <c r="F81" s="70"/>
    </row>
  </sheetData>
  <sheetProtection selectLockedCells="1" selectUnlockedCells="1"/>
  <mergeCells count="2">
    <mergeCell ref="B4:B5"/>
    <mergeCell ref="J4:J5"/>
  </mergeCells>
  <printOptions horizontalCentered="1"/>
  <pageMargins left="0.29527559055118113" right="0.29527559055118113" top="0.7874015748031497" bottom="0.15748031496062992" header="0.3937007874015748" footer="0.5118110236220472"/>
  <pageSetup fitToHeight="0" fitToWidth="0" horizontalDpi="600" verticalDpi="600" orientation="landscape" paperSize="9" scale="91" r:id="rId3"/>
  <headerFooter alignWithMargins="0">
    <oddHeader>&amp;CBelgische Modelluchtvaart Liga VZW - Ligue Belge d'Aéromodélisme ASBL
Rue Montoyer 1 bte 29 1000 Bruxelles -  Montoyerstraat 1 bus 29 1000 Brussel
Ondernemingsnummer - Numéro d'entreprise : 418090685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PDH</dc:creator>
  <cp:keywords/>
  <dc:description/>
  <cp:lastModifiedBy>Robert Herzog</cp:lastModifiedBy>
  <cp:lastPrinted>2022-01-21T19:00:27Z</cp:lastPrinted>
  <dcterms:created xsi:type="dcterms:W3CDTF">2015-12-28T14:00:01Z</dcterms:created>
  <dcterms:modified xsi:type="dcterms:W3CDTF">2022-02-27T14:53:43Z</dcterms:modified>
  <cp:category/>
  <cp:version/>
  <cp:contentType/>
  <cp:contentStatus/>
</cp:coreProperties>
</file>